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<sst xmlns="http://schemas.openxmlformats.org/spreadsheetml/2006/main" count="293" uniqueCount="220">
  <si>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</si>
  <si>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</si>
  <si>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</si>
  <si>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</si>
  <si>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</si>
  <si>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</si>
  <si>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</si>
  <si>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</si>
  <si>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</si>
  <si>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</si>
  <si>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</si>
  <si>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</si>
  <si>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</si>
  <si>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</si>
  <si>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</si>
  <si>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</si>
  <si>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</si>
  <si>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</si>
  <si>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</si>
  <si>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</si>
  <si>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</si>
  <si>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</si>
  <si>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</si>
  <si>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</si>
  <si>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</si>
  <si>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</si>
  <si>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</si>
  <si>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</si>
  <si>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</si>
  <si>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</si>
  <si>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</si>
  <si>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</si>
  <si>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</si>
  <si>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</si>
  <si>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</si>
  <si>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</si>
  <si>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</si>
  <si>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</si>
  <si>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</si>
  <si>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</si>
  <si>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</si>
  <si>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</si>
  <si>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</si>
  <si>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</si>
  <si>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</si>
  <si>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</si>
  <si>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</si>
  <si>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</si>
  <si>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</si>
  <si>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</si>
  <si>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</si>
  <si>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</si>
  <si>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</si>
  <si>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</si>
  <si>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</si>
  <si>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</si>
  <si>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</si>
  <si>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</si>
  <si>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</si>
  <si>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</si>
  <si>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</si>
  <si>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</si>
  <si>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</si>
  <si>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</si>
  <si>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</si>
  <si>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</si>
  <si>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</si>
  <si>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</si>
  <si>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</si>
  <si>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</si>
  <si>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</si>
  <si>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</si>
  <si>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</si>
  <si>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</si>
  <si>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</si>
  <si>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</si>
  <si>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</si>
  <si>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</si>
  <si>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</si>
  <si>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</si>
  <si>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</si>
  <si>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</si>
  <si>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</si>
  <si>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</si>
  <si>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</si>
  <si>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</si>
  <si>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</si>
  <si>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</si>
  <si>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</si>
  <si>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</si>
  <si>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</si>
  <si>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</si>
  <si>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</si>
  <si>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</si>
  <si>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</si>
  <si>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</si>
  <si>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</si>
  <si>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</si>
  <si>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</si>
  <si>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</si>
  <si>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</si>
  <si>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</si>
  <si>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</si>
  <si>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</si>
  <si>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</si>
  <si>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</si>
  <si>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</si>
  <si>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</si>
  <si>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</si>
  <si>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</si>
  <si>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</si>
  <si>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</si>
  <si>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</si>
  <si>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</si>
  <si>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</si>
  <si>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</si>
  <si>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</si>
  <si>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</si>
  <si>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</si>
  <si>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</si>
  <si>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</si>
  <si>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</si>
  <si>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</si>
  <si>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</si>
  <si>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</si>
  <si>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</si>
  <si>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</si>
  <si>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</si>
  <si>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</si>
  <si>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</si>
  <si>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</si>
  <si>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</si>
  <si>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</si>
  <si>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</si>
  <si>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</si>
  <si>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</si>
  <si>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</si>
  <si>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</si>
  <si>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</si>
  <si>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</si>
  <si>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</si>
  <si>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</si>
  <si>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</si>
  <si>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</si>
  <si>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</si>
  <si>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</si>
  <si>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</si>
  <si>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</si>
  <si>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</si>
  <si>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</si>
  <si>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</si>
  <si>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</si>
  <si>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</si>
  <si>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</si>
  <si>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</si>
  <si>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</si>
  <si>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</si>
  <si>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</si>
  <si>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</si>
  <si>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</si>
  <si>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</si>
  <si>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</si>
  <si>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</si>
  <si>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</si>
  <si>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</si>
  <si>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</si>
  <si>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</si>
  <si>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</si>
  <si>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</si>
  <si>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</si>
  <si>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</si>
  <si>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</si>
  <si>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</si>
  <si>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</si>
  <si>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</si>
  <si>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</si>
  <si>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</si>
  <si>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</si>
  <si>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</si>
  <si>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</si>
  <si>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</si>
  <si>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</si>
  <si>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</si>
  <si>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</si>
  <si>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</si>
  <si>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</si>
  <si>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</si>
  <si>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</si>
  <si>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</si>
  <si>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</si>
  <si>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</si>
  <si>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</si>
  <si>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</si>
  <si>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</si>
  <si>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</si>
  <si>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</si>
  <si>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</si>
  <si>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</si>
  <si>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</si>
  <si>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</si>
  <si>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</si>
  <si>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</si>
  <si>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</si>
  <si>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</si>
  <si>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</si>
  <si>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</si>
  <si>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</si>
  <si>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</si>
  <si>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</si>
  <si>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</si>
  <si>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</si>
  <si>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</si>
  <si>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Сарненський районний суд Рівненської області</t>
  </si>
  <si>
    <t>34500.м. Сарни.вул. Залоги 5</t>
  </si>
  <si>
    <t>Доручення судів України / іноземних судів</t>
  </si>
  <si>
    <t xml:space="preserve">Розглянуто справ судом присяжних </t>
  </si>
  <si>
    <t>Голова суду Довгий І.І.</t>
  </si>
  <si>
    <t xml:space="preserve"> Кулакевич О.В.</t>
  </si>
  <si>
    <t>(03655)3-45-62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</si>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</sst>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&amp;LFF2E3E0B&amp;C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276</v>
      </c>
      <c r="F6" s="103">
        <v>81</v>
      </c>
      <c r="G6" s="103">
        <v>2</v>
      </c>
      <c r="H6" s="103">
        <v>69</v>
      </c>
      <c r="I6" s="121" t="s">
        <v>210</v>
      </c>
      <c r="J6" s="103">
        <v>207</v>
      </c>
      <c r="K6" s="84">
        <v>86</v>
      </c>
      <c r="L6" s="91">
        <f>E6-F6</f>
        <v>195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450</v>
      </c>
      <c r="F7" s="103">
        <v>443</v>
      </c>
      <c r="G7" s="103"/>
      <c r="H7" s="103">
        <v>436</v>
      </c>
      <c r="I7" s="103">
        <v>354</v>
      </c>
      <c r="J7" s="103">
        <v>14</v>
      </c>
      <c r="K7" s="84"/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238</v>
      </c>
      <c r="F9" s="103">
        <v>190</v>
      </c>
      <c r="G9" s="103"/>
      <c r="H9" s="85">
        <v>168</v>
      </c>
      <c r="I9" s="103">
        <v>105</v>
      </c>
      <c r="J9" s="103">
        <v>70</v>
      </c>
      <c r="K9" s="84">
        <v>6</v>
      </c>
      <c r="L9" s="91">
        <f>E9-F9</f>
        <v>48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4</v>
      </c>
      <c r="G12" s="103"/>
      <c r="H12" s="103">
        <v>6</v>
      </c>
      <c r="I12" s="103">
        <v>1</v>
      </c>
      <c r="J12" s="103"/>
      <c r="K12" s="84"/>
      <c r="L12" s="91">
        <f>E12-F12</f>
        <v>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29</v>
      </c>
      <c r="F14" s="106">
        <v>28</v>
      </c>
      <c r="G14" s="106"/>
      <c r="H14" s="106">
        <v>20</v>
      </c>
      <c r="I14" s="106">
        <v>20</v>
      </c>
      <c r="J14" s="106">
        <v>9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1000</v>
      </c>
      <c r="F16" s="84">
        <f>SUM(F6:F15)</f>
        <v>747</v>
      </c>
      <c r="G16" s="84">
        <f>SUM(G6:G15)</f>
        <v>2</v>
      </c>
      <c r="H16" s="84">
        <f>SUM(H6:H15)</f>
        <v>700</v>
      </c>
      <c r="I16" s="84">
        <f>SUM(I6:I15)</f>
        <v>480</v>
      </c>
      <c r="J16" s="84">
        <f>SUM(J6:J15)</f>
        <v>300</v>
      </c>
      <c r="K16" s="84">
        <f>SUM(K6:K15)</f>
        <v>92</v>
      </c>
      <c r="L16" s="91">
        <f>E16-F16</f>
        <v>253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17</v>
      </c>
      <c r="G17" s="84"/>
      <c r="H17" s="84">
        <v>10</v>
      </c>
      <c r="I17" s="84">
        <v>6</v>
      </c>
      <c r="J17" s="84">
        <v>11</v>
      </c>
      <c r="K17" s="84"/>
      <c r="L17" s="91">
        <f>E17-F17</f>
        <v>4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6</v>
      </c>
      <c r="G18" s="84"/>
      <c r="H18" s="84">
        <v>9</v>
      </c>
      <c r="I18" s="84">
        <v>7</v>
      </c>
      <c r="J18" s="84">
        <v>10</v>
      </c>
      <c r="K18" s="84">
        <v>1</v>
      </c>
      <c r="L18" s="91">
        <f>E18-F18</f>
        <v>13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35</v>
      </c>
      <c r="F25" s="94">
        <v>18</v>
      </c>
      <c r="G25" s="94"/>
      <c r="H25" s="94">
        <v>14</v>
      </c>
      <c r="I25" s="94">
        <v>8</v>
      </c>
      <c r="J25" s="94">
        <v>21</v>
      </c>
      <c r="K25" s="94">
        <v>1</v>
      </c>
      <c r="L25" s="91">
        <f>E25-F25</f>
        <v>17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215</v>
      </c>
      <c r="F26" s="84">
        <v>125</v>
      </c>
      <c r="G26" s="84"/>
      <c r="H26" s="84">
        <v>154</v>
      </c>
      <c r="I26" s="84">
        <v>58</v>
      </c>
      <c r="J26" s="84">
        <v>61</v>
      </c>
      <c r="K26" s="84"/>
      <c r="L26" s="91">
        <f>E26-F26</f>
        <v>90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445</v>
      </c>
      <c r="F28" s="84">
        <v>307</v>
      </c>
      <c r="G28" s="84"/>
      <c r="H28" s="84">
        <v>323</v>
      </c>
      <c r="I28" s="84">
        <v>296</v>
      </c>
      <c r="J28" s="84">
        <v>122</v>
      </c>
      <c r="K28" s="84"/>
      <c r="L28" s="91">
        <f>E28-F28</f>
        <v>138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509</v>
      </c>
      <c r="F29" s="84">
        <v>305</v>
      </c>
      <c r="G29" s="84">
        <v>7</v>
      </c>
      <c r="H29" s="84">
        <v>200</v>
      </c>
      <c r="I29" s="84">
        <v>170</v>
      </c>
      <c r="J29" s="84">
        <v>309</v>
      </c>
      <c r="K29" s="84">
        <v>24</v>
      </c>
      <c r="L29" s="91">
        <f>E29-F29</f>
        <v>204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47</v>
      </c>
      <c r="F30" s="84">
        <v>39</v>
      </c>
      <c r="G30" s="84"/>
      <c r="H30" s="84">
        <v>38</v>
      </c>
      <c r="I30" s="84">
        <v>36</v>
      </c>
      <c r="J30" s="84">
        <v>9</v>
      </c>
      <c r="K30" s="84"/>
      <c r="L30" s="91">
        <f>E30-F30</f>
        <v>8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53</v>
      </c>
      <c r="F31" s="84">
        <v>36</v>
      </c>
      <c r="G31" s="84"/>
      <c r="H31" s="84">
        <v>40</v>
      </c>
      <c r="I31" s="84">
        <v>37</v>
      </c>
      <c r="J31" s="84">
        <v>13</v>
      </c>
      <c r="K31" s="84"/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6</v>
      </c>
      <c r="G32" s="84"/>
      <c r="H32" s="84">
        <v>3</v>
      </c>
      <c r="I32" s="84">
        <v>3</v>
      </c>
      <c r="J32" s="84">
        <v>4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/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31</v>
      </c>
      <c r="F37" s="84">
        <v>27</v>
      </c>
      <c r="G37" s="84"/>
      <c r="H37" s="84">
        <v>21</v>
      </c>
      <c r="I37" s="84">
        <v>17</v>
      </c>
      <c r="J37" s="84">
        <v>10</v>
      </c>
      <c r="K37" s="84">
        <v>1</v>
      </c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1</v>
      </c>
      <c r="G39" s="84"/>
      <c r="H39" s="84">
        <v>3</v>
      </c>
      <c r="I39" s="84">
        <v>2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983</v>
      </c>
      <c r="F40" s="94">
        <v>648</v>
      </c>
      <c r="G40" s="94">
        <v>7</v>
      </c>
      <c r="H40" s="94">
        <v>453</v>
      </c>
      <c r="I40" s="94">
        <v>290</v>
      </c>
      <c r="J40" s="94">
        <v>530</v>
      </c>
      <c r="K40" s="94">
        <v>25</v>
      </c>
      <c r="L40" s="91">
        <f>E40-F40</f>
        <v>335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792</v>
      </c>
      <c r="F41" s="84">
        <v>701</v>
      </c>
      <c r="G41" s="84"/>
      <c r="H41" s="84">
        <v>700</v>
      </c>
      <c r="I41" s="121" t="s">
        <v>210</v>
      </c>
      <c r="J41" s="84">
        <v>92</v>
      </c>
      <c r="K41" s="84"/>
      <c r="L41" s="91">
        <f>E41-F41</f>
        <v>91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</v>
      </c>
      <c r="F42" s="84">
        <v>7</v>
      </c>
      <c r="G42" s="84"/>
      <c r="H42" s="84">
        <v>11</v>
      </c>
      <c r="I42" s="121" t="s">
        <v>210</v>
      </c>
      <c r="J42" s="84"/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2</v>
      </c>
      <c r="G44" s="84"/>
      <c r="H44" s="84">
        <v>3</v>
      </c>
      <c r="I44" s="84">
        <v>1</v>
      </c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797</v>
      </c>
      <c r="F45" s="84">
        <f aca="true" t="shared" si="0" ref="F45:K45">F41+F43+F44</f>
        <v>705</v>
      </c>
      <c r="G45" s="84">
        <f t="shared" si="0"/>
        <v>0</v>
      </c>
      <c r="H45" s="84">
        <f t="shared" si="0"/>
        <v>705</v>
      </c>
      <c r="I45" s="84">
        <f>I43+I44</f>
        <v>2</v>
      </c>
      <c r="J45" s="84">
        <f t="shared" si="0"/>
        <v>92</v>
      </c>
      <c r="K45" s="84">
        <f t="shared" si="0"/>
        <v>0</v>
      </c>
      <c r="L45" s="91">
        <f>E45-F45</f>
        <v>92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2815</v>
      </c>
      <c r="F46" s="84">
        <f t="shared" si="1"/>
        <v>2118</v>
      </c>
      <c r="G46" s="84">
        <f t="shared" si="1"/>
        <v>9</v>
      </c>
      <c r="H46" s="84">
        <f t="shared" si="1"/>
        <v>1872</v>
      </c>
      <c r="I46" s="84">
        <f t="shared" si="1"/>
        <v>780</v>
      </c>
      <c r="J46" s="84">
        <f t="shared" si="1"/>
        <v>943</v>
      </c>
      <c r="K46" s="84">
        <f t="shared" si="1"/>
        <v>118</v>
      </c>
      <c r="L46" s="91">
        <f>E46-F46</f>
        <v>697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&amp;LFF2E3E0B&amp;C&amp;R2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184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10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336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&amp;LFF2E3E0B&amp;C&amp;R3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214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628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355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3896000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1568762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1565</v>
      </c>
      <c r="F58" s="109">
        <f>F59+F62+F63+F64</f>
        <v>276</v>
      </c>
      <c r="G58" s="109">
        <f>G59+G62+G63+G64</f>
        <v>27</v>
      </c>
      <c r="H58" s="109">
        <f>H59+H62+H63+H64</f>
        <v>4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624</v>
      </c>
      <c r="F59" s="94">
        <v>58</v>
      </c>
      <c r="G59" s="94">
        <v>16</v>
      </c>
      <c r="H59" s="94">
        <v>2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30</v>
      </c>
      <c r="F60" s="86">
        <v>27</v>
      </c>
      <c r="G60" s="86">
        <v>10</v>
      </c>
      <c r="H60" s="86">
        <v>2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430</v>
      </c>
      <c r="F61" s="86">
        <v>5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8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263</v>
      </c>
      <c r="F63" s="84">
        <v>177</v>
      </c>
      <c r="G63" s="84">
        <v>11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672</v>
      </c>
      <c r="F64" s="84">
        <v>33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556</v>
      </c>
      <c r="G68" s="115">
        <v>5101541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285</v>
      </c>
      <c r="G69" s="117">
        <v>4013080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271</v>
      </c>
      <c r="G70" s="117">
        <v>1088461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183</v>
      </c>
      <c r="G71" s="115">
        <v>97981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454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&amp;LFF2E3E0B&amp;C&amp;R4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12.513255567338282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30.666666666666668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4.761904761904762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4.716981132075472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88.38526912181302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624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938.3333333333334</v>
      </c>
    </row>
    <row r="11" spans="1:4" ht="16.5" customHeight="1">
      <c r="A11" s="215" t="s">
        <v>62</v>
      </c>
      <c r="B11" s="217"/>
      <c r="C11" s="10">
        <v>9</v>
      </c>
      <c r="D11" s="84">
        <v>47</v>
      </c>
    </row>
    <row r="12" spans="1:4" ht="16.5" customHeight="1">
      <c r="A12" s="331" t="s">
        <v>103</v>
      </c>
      <c r="B12" s="331"/>
      <c r="C12" s="10">
        <v>10</v>
      </c>
      <c r="D12" s="84">
        <v>37</v>
      </c>
    </row>
    <row r="13" spans="1:4" ht="16.5" customHeight="1">
      <c r="A13" s="328" t="s">
        <v>203</v>
      </c>
      <c r="B13" s="330"/>
      <c r="C13" s="10">
        <v>11</v>
      </c>
      <c r="D13" s="94">
        <v>185</v>
      </c>
    </row>
    <row r="14" spans="1:4" ht="16.5" customHeight="1">
      <c r="A14" s="328" t="s">
        <v>204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104</v>
      </c>
    </row>
    <row r="16" spans="1:4" ht="16.5" customHeight="1">
      <c r="A16" s="331" t="s">
        <v>104</v>
      </c>
      <c r="B16" s="331"/>
      <c r="C16" s="10">
        <v>14</v>
      </c>
      <c r="D16" s="84">
        <v>101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&amp;LFF2E3E0B&amp;C&amp;R5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Stepanyuk</cp:lastModifiedBy>
  <cp:lastPrinted>2021-09-02T06:14:55Z</cp:lastPrinted>
  <dcterms:created xsi:type="dcterms:W3CDTF">2004-04-20T14:33:35Z</dcterms:created>
  <dcterms:modified xsi:type="dcterms:W3CDTF">2022-08-17T08:14:51Z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620F3F32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