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<sst xmlns="http://schemas.openxmlformats.org/spreadsheetml/2006/main" count="288" uniqueCount="216">
  <si>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</si>
  <si>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</si>
  <si>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</si>
  <si>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</si>
  <si>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</si>
  <si>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</si>
  <si>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</si>
  <si>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</si>
  <si>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</si>
  <si>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</si>
  <si>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</si>
  <si>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</si>
  <si>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</si>
  <si>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</si>
  <si>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</si>
  <si>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</si>
  <si>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</si>
  <si>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</si>
  <si>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</si>
  <si>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</si>
  <si>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</si>
  <si>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</si>
  <si>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</si>
  <si>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</si>
  <si>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</si>
  <si>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</si>
  <si>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</si>
  <si>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</si>
  <si>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</si>
  <si>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</si>
  <si>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</si>
  <si>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</si>
  <si>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</si>
  <si>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</si>
  <si>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</si>
  <si>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</si>
  <si>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</si>
  <si>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</si>
  <si>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</si>
  <si>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</si>
  <si>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</si>
  <si>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</si>
  <si>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</si>
  <si>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</si>
  <si>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</si>
  <si>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</si>
  <si>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</si>
  <si>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</si>
  <si>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</si>
  <si>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</si>
  <si>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</si>
  <si>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</si>
  <si>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</si>
  <si>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</si>
  <si>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</si>
  <si>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</si>
  <si>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</si>
  <si>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</si>
  <si>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</si>
  <si>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</si>
  <si>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</si>
  <si>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</si>
  <si>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</si>
  <si>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</si>
  <si>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</si>
  <si>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</si>
  <si>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</si>
  <si>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</si>
  <si>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</si>
  <si>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</si>
  <si>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</si>
  <si>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</si>
  <si>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</si>
  <si>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</si>
  <si>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</si>
  <si>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</si>
  <si>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</si>
  <si>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</si>
  <si>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</si>
  <si>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</si>
  <si>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</si>
  <si>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</si>
  <si>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</si>
  <si>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</si>
  <si>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</si>
  <si>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</si>
  <si>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</si>
  <si>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</si>
  <si>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</si>
  <si>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</si>
  <si>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</si>
  <si>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</si>
  <si>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</si>
  <si>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</si>
  <si>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</si>
  <si>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</si>
  <si>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</si>
  <si>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</si>
  <si>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</si>
  <si>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</si>
  <si>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</si>
  <si>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</si>
  <si>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</si>
  <si>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</si>
  <si>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</si>
  <si>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</si>
  <si>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</si>
  <si>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</si>
  <si>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</si>
  <si>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</si>
  <si>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</si>
  <si>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</si>
  <si>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</si>
  <si>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</si>
  <si>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</si>
  <si>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</si>
  <si>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</si>
  <si>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</si>
  <si>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</si>
  <si>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</si>
  <si>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</si>
  <si>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</si>
  <si>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</si>
  <si>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</si>
  <si>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</si>
  <si>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</si>
  <si>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</si>
  <si>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</si>
  <si>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</si>
  <si>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</si>
  <si>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</si>
  <si>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</si>
  <si>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</si>
  <si>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</si>
  <si>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</si>
  <si>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</si>
  <si>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</si>
  <si>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</si>
  <si>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</si>
  <si>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</si>
  <si>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</si>
  <si>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</si>
  <si>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</si>
  <si>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</si>
  <si>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</si>
  <si>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</si>
  <si>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</si>
  <si>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</si>
  <si>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</si>
  <si>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</si>
  <si>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</si>
  <si>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</si>
  <si>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</si>
  <si>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</si>
  <si>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</si>
  <si>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</si>
  <si>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</si>
  <si>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</si>
  <si>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</si>
  <si>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</si>
  <si>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</si>
  <si>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</si>
  <si>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</si>
  <si>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</si>
  <si>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</si>
  <si>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</si>
  <si>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</si>
  <si>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</si>
  <si>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</si>
  <si>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</si>
  <si>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</si>
  <si>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</si>
  <si>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</si>
  <si>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</si>
  <si>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</si>
  <si>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</si>
  <si>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</si>
  <si>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</si>
  <si>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</si>
  <si>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</si>
  <si>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</si>
  <si>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</si>
  <si>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</si>
  <si>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</si>
  <si>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</si>
  <si>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</si>
  <si>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</si>
  <si>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</si>
  <si>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</si>
  <si>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</si>
  <si>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</si>
  <si>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</si>
  <si>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</si>
  <si>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</si>
  <si>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</si>
  <si>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</si>
  <si>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</si>
  <si>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</si>
  <si>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</si>
  <si>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</si>
  <si>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</si>
  <si>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</si>
  <si>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</si>
  <si>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</si>
  <si>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</si>
  <si>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</si>
  <si>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</si>
  <si>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</si>
  <si>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</si>
  <si>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</si>
  <si>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</si>
  <si>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</si>
  <si>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Голова суду Рижий О.А.</t>
  </si>
  <si>
    <t xml:space="preserve"> Степанюк Я.О.</t>
  </si>
  <si>
    <t>(03655) 3-45-62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</si>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</sst>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&amp;LCEEE99FD&amp;C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429</v>
      </c>
      <c r="F6" s="105">
        <v>252</v>
      </c>
      <c r="G6" s="105">
        <v>7</v>
      </c>
      <c r="H6" s="105">
        <v>218</v>
      </c>
      <c r="I6" s="105" t="s">
        <v>206</v>
      </c>
      <c r="J6" s="105">
        <v>211</v>
      </c>
      <c r="K6" s="84">
        <v>86</v>
      </c>
      <c r="L6" s="91">
        <f>E6-F6</f>
        <v>177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685</v>
      </c>
      <c r="F7" s="105">
        <v>670</v>
      </c>
      <c r="G7" s="105">
        <v>3</v>
      </c>
      <c r="H7" s="105">
        <v>677</v>
      </c>
      <c r="I7" s="105">
        <v>578</v>
      </c>
      <c r="J7" s="105">
        <v>8</v>
      </c>
      <c r="K7" s="84"/>
      <c r="L7" s="91">
        <f>E7-F7</f>
        <v>15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449</v>
      </c>
      <c r="F9" s="105">
        <v>396</v>
      </c>
      <c r="G9" s="105">
        <v>5</v>
      </c>
      <c r="H9" s="85">
        <v>394</v>
      </c>
      <c r="I9" s="105">
        <v>260</v>
      </c>
      <c r="J9" s="105">
        <v>55</v>
      </c>
      <c r="K9" s="84"/>
      <c r="L9" s="91">
        <f>E9-F9</f>
        <v>53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/>
      <c r="G10" s="105"/>
      <c r="H10" s="105">
        <v>1</v>
      </c>
      <c r="I10" s="105"/>
      <c r="J10" s="105"/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9</v>
      </c>
      <c r="F12" s="105">
        <v>7</v>
      </c>
      <c r="G12" s="105"/>
      <c r="H12" s="105">
        <v>9</v>
      </c>
      <c r="I12" s="105">
        <v>2</v>
      </c>
      <c r="J12" s="105"/>
      <c r="K12" s="84"/>
      <c r="L12" s="91">
        <f>E12-F12</f>
        <v>2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</v>
      </c>
      <c r="F14" s="112">
        <v>3</v>
      </c>
      <c r="G14" s="112"/>
      <c r="H14" s="112">
        <v>1</v>
      </c>
      <c r="I14" s="112"/>
      <c r="J14" s="112">
        <v>2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/>
      <c r="I15" s="112"/>
      <c r="J15" s="112">
        <v>1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1577</v>
      </c>
      <c r="F16" s="86">
        <f>SUM(F6:F15)</f>
        <v>1329</v>
      </c>
      <c r="G16" s="86">
        <f>SUM(G6:G15)</f>
        <v>15</v>
      </c>
      <c r="H16" s="86">
        <f>SUM(H6:H15)</f>
        <v>1300</v>
      </c>
      <c r="I16" s="86">
        <f>SUM(I6:I15)</f>
        <v>840</v>
      </c>
      <c r="J16" s="86">
        <f>SUM(J6:J15)</f>
        <v>277</v>
      </c>
      <c r="K16" s="86">
        <f>SUM(K6:K15)</f>
        <v>86</v>
      </c>
      <c r="L16" s="91">
        <f>E16-F16</f>
        <v>248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92</v>
      </c>
      <c r="F17" s="84">
        <v>88</v>
      </c>
      <c r="G17" s="84"/>
      <c r="H17" s="84">
        <v>90</v>
      </c>
      <c r="I17" s="84">
        <v>63</v>
      </c>
      <c r="J17" s="84">
        <v>2</v>
      </c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98</v>
      </c>
      <c r="F18" s="84">
        <v>63</v>
      </c>
      <c r="G18" s="84"/>
      <c r="H18" s="84">
        <v>86</v>
      </c>
      <c r="I18" s="84">
        <v>54</v>
      </c>
      <c r="J18" s="84">
        <v>12</v>
      </c>
      <c r="K18" s="84">
        <v>2</v>
      </c>
      <c r="L18" s="91">
        <f>E18-F18</f>
        <v>35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</v>
      </c>
      <c r="F20" s="84">
        <v>11</v>
      </c>
      <c r="G20" s="84"/>
      <c r="H20" s="84">
        <v>11</v>
      </c>
      <c r="I20" s="84">
        <v>5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138</v>
      </c>
      <c r="F25" s="94">
        <v>102</v>
      </c>
      <c r="G25" s="94"/>
      <c r="H25" s="94">
        <v>124</v>
      </c>
      <c r="I25" s="94">
        <v>59</v>
      </c>
      <c r="J25" s="94">
        <v>14</v>
      </c>
      <c r="K25" s="94">
        <v>2</v>
      </c>
      <c r="L25" s="91">
        <f>E25-F25</f>
        <v>36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211</v>
      </c>
      <c r="F26" s="84">
        <v>195</v>
      </c>
      <c r="G26" s="84"/>
      <c r="H26" s="84">
        <v>204</v>
      </c>
      <c r="I26" s="84">
        <v>158</v>
      </c>
      <c r="J26" s="84">
        <v>7</v>
      </c>
      <c r="K26" s="84"/>
      <c r="L26" s="91">
        <f>E26-F26</f>
        <v>16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885</v>
      </c>
      <c r="F28" s="84">
        <v>807</v>
      </c>
      <c r="G28" s="84">
        <v>4</v>
      </c>
      <c r="H28" s="84">
        <v>823</v>
      </c>
      <c r="I28" s="84">
        <v>760</v>
      </c>
      <c r="J28" s="84">
        <v>62</v>
      </c>
      <c r="K28" s="84"/>
      <c r="L28" s="91">
        <f>E28-F28</f>
        <v>78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997</v>
      </c>
      <c r="F29" s="84">
        <v>781</v>
      </c>
      <c r="G29" s="84">
        <v>26</v>
      </c>
      <c r="H29" s="84">
        <v>795</v>
      </c>
      <c r="I29" s="84">
        <v>599</v>
      </c>
      <c r="J29" s="84">
        <v>202</v>
      </c>
      <c r="K29" s="84">
        <v>11</v>
      </c>
      <c r="L29" s="91">
        <f>E29-F29</f>
        <v>216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144</v>
      </c>
      <c r="F30" s="84">
        <v>137</v>
      </c>
      <c r="G30" s="84"/>
      <c r="H30" s="84">
        <v>141</v>
      </c>
      <c r="I30" s="84">
        <v>130</v>
      </c>
      <c r="J30" s="84">
        <v>3</v>
      </c>
      <c r="K30" s="84"/>
      <c r="L30" s="91">
        <f>E30-F30</f>
        <v>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151</v>
      </c>
      <c r="F31" s="84">
        <v>130</v>
      </c>
      <c r="G31" s="84"/>
      <c r="H31" s="84">
        <v>133</v>
      </c>
      <c r="I31" s="84">
        <v>125</v>
      </c>
      <c r="J31" s="84">
        <v>18</v>
      </c>
      <c r="K31" s="84"/>
      <c r="L31" s="91">
        <f>E31-F31</f>
        <v>21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23</v>
      </c>
      <c r="F32" s="84">
        <v>16</v>
      </c>
      <c r="G32" s="84"/>
      <c r="H32" s="84">
        <v>20</v>
      </c>
      <c r="I32" s="84">
        <v>18</v>
      </c>
      <c r="J32" s="84">
        <v>3</v>
      </c>
      <c r="K32" s="84">
        <v>1</v>
      </c>
      <c r="L32" s="91">
        <f>E32-F32</f>
        <v>7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2</v>
      </c>
      <c r="G33" s="84"/>
      <c r="H33" s="84">
        <v>2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</v>
      </c>
      <c r="F36" s="84">
        <v>5</v>
      </c>
      <c r="G36" s="84"/>
      <c r="H36" s="84">
        <v>5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47</v>
      </c>
      <c r="F37" s="84">
        <v>44</v>
      </c>
      <c r="G37" s="84"/>
      <c r="H37" s="84">
        <v>43</v>
      </c>
      <c r="I37" s="84">
        <v>36</v>
      </c>
      <c r="J37" s="84">
        <v>4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4</v>
      </c>
      <c r="F38" s="84">
        <v>1</v>
      </c>
      <c r="G38" s="84"/>
      <c r="H38" s="84">
        <v>4</v>
      </c>
      <c r="I38" s="84">
        <v>3</v>
      </c>
      <c r="J38" s="84"/>
      <c r="K38" s="84"/>
      <c r="L38" s="91">
        <f>E38-F38</f>
        <v>3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2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1588</v>
      </c>
      <c r="F40" s="94">
        <v>1315</v>
      </c>
      <c r="G40" s="94">
        <v>26</v>
      </c>
      <c r="H40" s="94">
        <v>1286</v>
      </c>
      <c r="I40" s="94">
        <v>944</v>
      </c>
      <c r="J40" s="94">
        <v>302</v>
      </c>
      <c r="K40" s="94">
        <v>12</v>
      </c>
      <c r="L40" s="91">
        <f>E40-F40</f>
        <v>273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1493</v>
      </c>
      <c r="F41" s="84">
        <v>1425</v>
      </c>
      <c r="G41" s="84"/>
      <c r="H41" s="84">
        <v>1420</v>
      </c>
      <c r="I41" s="84" t="s">
        <v>206</v>
      </c>
      <c r="J41" s="84">
        <v>73</v>
      </c>
      <c r="K41" s="84"/>
      <c r="L41" s="91">
        <f>E41-F41</f>
        <v>68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22</v>
      </c>
      <c r="F42" s="84">
        <v>22</v>
      </c>
      <c r="G42" s="84"/>
      <c r="H42" s="84">
        <v>18</v>
      </c>
      <c r="I42" s="84" t="s">
        <v>206</v>
      </c>
      <c r="J42" s="84">
        <v>4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1</v>
      </c>
      <c r="G43" s="84"/>
      <c r="H43" s="84">
        <v>2</v>
      </c>
      <c r="I43" s="84">
        <v>1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1497</v>
      </c>
      <c r="F45" s="84">
        <f>F41+F43+F44</f>
        <v>1428</v>
      </c>
      <c r="G45" s="84">
        <f>G41+G43+G44</f>
        <v>0</v>
      </c>
      <c r="H45" s="84">
        <f>H41+H43+H44</f>
        <v>1424</v>
      </c>
      <c r="I45" s="84">
        <f>I43+I44</f>
        <v>1</v>
      </c>
      <c r="J45" s="84">
        <f>J41+J43+J44</f>
        <v>73</v>
      </c>
      <c r="K45" s="84">
        <f>K41+K43+K44</f>
        <v>0</v>
      </c>
      <c r="L45" s="91">
        <f>E45-F45</f>
        <v>69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4800</v>
      </c>
      <c r="F46" s="84">
        <f t="shared" si="0"/>
        <v>4174</v>
      </c>
      <c r="G46" s="84">
        <f t="shared" si="0"/>
        <v>41</v>
      </c>
      <c r="H46" s="84">
        <f t="shared" si="0"/>
        <v>4134</v>
      </c>
      <c r="I46" s="84">
        <f t="shared" si="0"/>
        <v>1844</v>
      </c>
      <c r="J46" s="84">
        <f t="shared" si="0"/>
        <v>666</v>
      </c>
      <c r="K46" s="84">
        <f t="shared" si="0"/>
        <v>100</v>
      </c>
      <c r="L46" s="91">
        <f>E46-F46</f>
        <v>626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&amp;LCEEE99FD&amp;C&amp;R2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6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30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561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30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20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174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1474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19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4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6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&amp;LCEEE99FD&amp;C&amp;R3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218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152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192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400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3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216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132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1145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443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10795035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1815834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112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3452</v>
      </c>
      <c r="F57" s="115">
        <f>F58+F61+F62+F63</f>
        <v>596</v>
      </c>
      <c r="G57" s="115">
        <f>G58+G61+G62+G63</f>
        <v>60</v>
      </c>
      <c r="H57" s="115">
        <f>H58+H61+H62+H63</f>
        <v>14</v>
      </c>
      <c r="I57" s="115">
        <f>I58+I61+I62+I63</f>
        <v>12</v>
      </c>
    </row>
    <row r="58" spans="1:9" ht="13.5" customHeight="1">
      <c r="A58" s="219" t="s">
        <v>103</v>
      </c>
      <c r="B58" s="219"/>
      <c r="C58" s="219"/>
      <c r="D58" s="219"/>
      <c r="E58" s="94">
        <v>1109</v>
      </c>
      <c r="F58" s="94">
        <v>144</v>
      </c>
      <c r="G58" s="94">
        <v>33</v>
      </c>
      <c r="H58" s="94">
        <v>9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94</v>
      </c>
      <c r="F59" s="86">
        <v>84</v>
      </c>
      <c r="G59" s="86">
        <v>28</v>
      </c>
      <c r="H59" s="86">
        <v>7</v>
      </c>
      <c r="I59" s="86">
        <v>5</v>
      </c>
    </row>
    <row r="60" spans="1:9" ht="13.5" customHeight="1">
      <c r="A60" s="284" t="s">
        <v>205</v>
      </c>
      <c r="B60" s="285"/>
      <c r="C60" s="285"/>
      <c r="D60" s="286"/>
      <c r="E60" s="86">
        <v>669</v>
      </c>
      <c r="F60" s="86">
        <v>5</v>
      </c>
      <c r="G60" s="86">
        <v>3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75</v>
      </c>
      <c r="F61" s="84">
        <v>45</v>
      </c>
      <c r="G61" s="84">
        <v>3</v>
      </c>
      <c r="H61" s="84"/>
      <c r="I61" s="84">
        <v>1</v>
      </c>
    </row>
    <row r="62" spans="1:9" ht="13.5" customHeight="1">
      <c r="A62" s="272" t="s">
        <v>104</v>
      </c>
      <c r="B62" s="272"/>
      <c r="C62" s="272"/>
      <c r="D62" s="272"/>
      <c r="E62" s="84">
        <v>873</v>
      </c>
      <c r="F62" s="84">
        <v>378</v>
      </c>
      <c r="G62" s="84">
        <v>24</v>
      </c>
      <c r="H62" s="84">
        <v>5</v>
      </c>
      <c r="I62" s="84">
        <v>6</v>
      </c>
    </row>
    <row r="63" spans="1:9" ht="13.5" customHeight="1">
      <c r="A63" s="219" t="s">
        <v>108</v>
      </c>
      <c r="B63" s="219"/>
      <c r="C63" s="219"/>
      <c r="D63" s="219"/>
      <c r="E63" s="84">
        <v>1395</v>
      </c>
      <c r="F63" s="84">
        <v>29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1522</v>
      </c>
      <c r="G67" s="108">
        <v>7059610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534</v>
      </c>
      <c r="G68" s="88">
        <v>4924968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988</v>
      </c>
      <c r="G69" s="88">
        <v>2134642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559</v>
      </c>
      <c r="G70" s="108">
        <v>259272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3706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&amp;LCEEE99FD&amp;C&amp;R4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15.015015015015015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31.04693140794224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14.285714285714286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3.9735099337748343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99.0416866315285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826.8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960</v>
      </c>
    </row>
    <row r="11" spans="1:4" ht="16.5" customHeight="1">
      <c r="A11" s="209" t="s">
        <v>62</v>
      </c>
      <c r="B11" s="211"/>
      <c r="C11" s="10">
        <v>9</v>
      </c>
      <c r="D11" s="84">
        <v>57</v>
      </c>
    </row>
    <row r="12" spans="1:4" ht="16.5" customHeight="1">
      <c r="A12" s="272" t="s">
        <v>103</v>
      </c>
      <c r="B12" s="272"/>
      <c r="C12" s="10">
        <v>10</v>
      </c>
      <c r="D12" s="84">
        <v>56</v>
      </c>
    </row>
    <row r="13" spans="1:4" ht="16.5" customHeight="1">
      <c r="A13" s="284" t="s">
        <v>204</v>
      </c>
      <c r="B13" s="286"/>
      <c r="C13" s="10">
        <v>11</v>
      </c>
      <c r="D13" s="94">
        <v>218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109</v>
      </c>
    </row>
    <row r="16" spans="1:4" ht="16.5" customHeight="1">
      <c r="A16" s="272" t="s">
        <v>104</v>
      </c>
      <c r="B16" s="272"/>
      <c r="C16" s="10">
        <v>14</v>
      </c>
      <c r="D16" s="84">
        <v>94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&amp;LCEEE99FD&amp;C&amp;R5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2021-01-18T09:25:01Z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7D84C564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